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5" i="1" l="1"/>
  <c r="D15" i="1"/>
  <c r="B15" i="1"/>
  <c r="D18" i="1" l="1"/>
  <c r="C19" i="1"/>
  <c r="C18" i="1"/>
  <c r="B19" i="1"/>
  <c r="B18" i="1"/>
  <c r="C28" i="1" l="1"/>
  <c r="C27" i="1" s="1"/>
  <c r="C34" i="1" s="1"/>
  <c r="D28" i="1"/>
  <c r="D27" i="1" s="1"/>
  <c r="D34" i="1" s="1"/>
  <c r="B28" i="1"/>
  <c r="B27" i="1" s="1"/>
  <c r="B34" i="1" s="1"/>
</calcChain>
</file>

<file path=xl/sharedStrings.xml><?xml version="1.0" encoding="utf-8"?>
<sst xmlns="http://schemas.openxmlformats.org/spreadsheetml/2006/main" count="32" uniqueCount="32">
  <si>
    <t>Наименование</t>
  </si>
  <si>
    <t xml:space="preserve"> 2025 год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</si>
  <si>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</si>
  <si>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</si>
  <si>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</si>
  <si>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</si>
  <si>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</si>
  <si>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</si>
  <si>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</si>
  <si>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</si>
  <si>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</si>
  <si>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</si>
  <si>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</si>
  <si>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</si>
  <si>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</si>
  <si>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</si>
  <si>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</si>
  <si>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</si>
  <si>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</si>
  <si>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</si>
  <si>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</t>
  </si>
  <si>
    <t>Приложение 2</t>
  </si>
  <si>
    <t>(тысяч рублей)</t>
  </si>
  <si>
    <t>Прочие безвозмездные поступления</t>
  </si>
  <si>
    <t>к решению Думы Варгашинского муниципального округа</t>
  </si>
  <si>
    <t xml:space="preserve">"О бюджете Варгашинского муниципального округа </t>
  </si>
  <si>
    <t>Курганской области на 2024 год и на плановый период 2025 и 2026 годов"</t>
  </si>
  <si>
    <t>Доходы бюджета Варгашинского муниципального округа Курганской области</t>
  </si>
  <si>
    <t>на 2024 год и на плановый период 2025 и 2026 годов</t>
  </si>
  <si>
    <t>2024 год</t>
  </si>
  <si>
    <t xml:space="preserve"> 2026 год</t>
  </si>
  <si>
    <t>Курганской области от 21 декабря 2023 года № 135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</si>
</sst>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2" fillId="0" borderId="0" xfId="1" applyFont="1"/>
    <xf numFmtId="4" fontId="2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center" vertical="center" wrapText="1"/>
    </xf>
    <xf numFmtId="3" fontId="3" fillId="0" borderId="1" xfId="1" applyNumberFormat="1" applyFont="1" applyFill="1" applyBorder="1" applyAlignment="1">
      <alignment horizontal="center" vertical="center" wrapText="1"/>
    </xf>
    <xf numFmtId="0" fontId="4" fillId="0" borderId="0" xfId="0" applyFont="1"/>
    <xf numFmtId="0" fontId="3" fillId="0" borderId="1" xfId="1" applyFont="1" applyFill="1" applyBorder="1" applyAlignment="1">
      <alignment horizontal="left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2" fillId="0" borderId="1" xfId="2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right" vertical="center"/>
    </xf>
    <xf numFmtId="164" fontId="2" fillId="0" borderId="1" xfId="2" applyNumberFormat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left" vertical="center" wrapText="1"/>
    </xf>
    <xf numFmtId="164" fontId="2" fillId="0" borderId="1" xfId="1" applyNumberFormat="1" applyFont="1" applyFill="1" applyBorder="1" applyAlignment="1">
      <alignment horizontal="right" vertical="center"/>
    </xf>
    <xf numFmtId="0" fontId="6" fillId="0" borderId="0" xfId="0" applyFont="1"/>
    <xf numFmtId="0" fontId="5" fillId="0" borderId="0" xfId="1" applyFont="1" applyFill="1" applyAlignment="1">
      <alignment horizontal="center"/>
    </xf>
    <xf numFmtId="0" fontId="0" fillId="0" borderId="0" xfId="0" applyAlignment="1">
      <alignment horizontal="right" vertical="center"/>
    </xf>
    <xf numFmtId="164" fontId="2" fillId="0" borderId="0" xfId="2" applyNumberFormat="1" applyFont="1" applyFill="1" applyBorder="1" applyAlignment="1">
      <alignment horizontal="right" vertical="center" wrapText="1"/>
    </xf>
    <xf numFmtId="164" fontId="2" fillId="0" borderId="0" xfId="1" applyNumberFormat="1" applyFont="1" applyFill="1" applyBorder="1" applyAlignment="1">
      <alignment horizontal="right" vertical="center"/>
    </xf>
    <xf numFmtId="0" fontId="0" fillId="0" borderId="0" xfId="0" applyBorder="1"/>
    <xf numFmtId="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4" fillId="0" borderId="0" xfId="0" applyFont="1" applyAlignment="1">
      <alignment horizontal="right" vertical="center"/>
    </xf>
    <xf numFmtId="0" fontId="0" fillId="0" borderId="0" xfId="0" applyAlignment="1"/>
    <xf numFmtId="0" fontId="0" fillId="0" borderId="0" xfId="0" applyAlignment="1">
      <alignment horizontal="center"/>
    </xf>
  </cellXfs>
  <cellStyles count="3">
    <cellStyle name="Обычный" xfId="0" builtinId="0"/>
    <cellStyle name="Обычный 2" xfId="1"/>
    <cellStyle name="Обычный_Приложение 2 (доходы обл. бюджета)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zoomScaleNormal="100" workbookViewId="0">
      <selection activeCell="A4" sqref="A4:D4"/>
    </sheetView>
  </sheetViews>
  <sheetFormatPr defaultRowHeight="15" x14ac:dyDescent="0.25"/>
  <cols>
    <col min="1" max="1" width="60.7109375" customWidth="1"/>
    <col min="2" max="3" width="12.7109375" customWidth="1"/>
    <col min="4" max="4" width="13.140625" customWidth="1"/>
  </cols>
  <sheetData>
    <row r="1" spans="1:4" x14ac:dyDescent="0.25">
      <c r="A1" s="5"/>
      <c r="B1" s="5"/>
      <c r="C1" s="5"/>
      <c r="D1" s="15" t="s">
        <v>21</v>
      </c>
    </row>
    <row r="2" spans="1:4" x14ac:dyDescent="0.25">
      <c r="A2" s="30" t="s">
        <v>24</v>
      </c>
      <c r="B2" s="31"/>
      <c r="C2" s="31"/>
      <c r="D2" s="31"/>
    </row>
    <row r="3" spans="1:4" x14ac:dyDescent="0.25">
      <c r="A3" s="30" t="s">
        <v>31</v>
      </c>
      <c r="B3" s="31"/>
      <c r="C3" s="31"/>
      <c r="D3" s="31"/>
    </row>
    <row r="4" spans="1:4" x14ac:dyDescent="0.25">
      <c r="A4" s="30" t="s">
        <v>25</v>
      </c>
      <c r="B4" s="30"/>
      <c r="C4" s="30"/>
      <c r="D4" s="30"/>
    </row>
    <row r="5" spans="1:4" x14ac:dyDescent="0.25">
      <c r="A5" s="30" t="s">
        <v>26</v>
      </c>
      <c r="B5" s="30"/>
      <c r="C5" s="30"/>
      <c r="D5" s="30"/>
    </row>
    <row r="6" spans="1:4" ht="10.15" customHeight="1" x14ac:dyDescent="0.25"/>
    <row r="7" spans="1:4" x14ac:dyDescent="0.25">
      <c r="A7" s="29" t="s">
        <v>27</v>
      </c>
      <c r="B7" s="29"/>
      <c r="C7" s="29"/>
      <c r="D7" s="29"/>
    </row>
    <row r="8" spans="1:4" x14ac:dyDescent="0.25">
      <c r="A8" s="29" t="s">
        <v>28</v>
      </c>
      <c r="B8" s="32"/>
      <c r="C8" s="32"/>
      <c r="D8" s="32"/>
    </row>
    <row r="9" spans="1:4" x14ac:dyDescent="0.25">
      <c r="A9" s="16"/>
      <c r="B9" s="16"/>
      <c r="C9" s="16"/>
      <c r="D9" s="16"/>
    </row>
    <row r="10" spans="1:4" x14ac:dyDescent="0.25">
      <c r="A10" s="1"/>
      <c r="B10" s="1"/>
      <c r="C10" s="1"/>
      <c r="D10" s="2" t="s">
        <v>22</v>
      </c>
    </row>
    <row r="11" spans="1:4" x14ac:dyDescent="0.25">
      <c r="A11" s="22" t="s">
        <v>0</v>
      </c>
      <c r="B11" s="23" t="s">
        <v>29</v>
      </c>
      <c r="C11" s="26" t="s">
        <v>1</v>
      </c>
      <c r="D11" s="21" t="s">
        <v>30</v>
      </c>
    </row>
    <row r="12" spans="1:4" ht="13.9" customHeight="1" x14ac:dyDescent="0.25">
      <c r="A12" s="22"/>
      <c r="B12" s="24"/>
      <c r="C12" s="27"/>
      <c r="D12" s="21"/>
    </row>
    <row r="13" spans="1:4" hidden="1" x14ac:dyDescent="0.25">
      <c r="A13" s="22"/>
      <c r="B13" s="25"/>
      <c r="C13" s="28"/>
      <c r="D13" s="21"/>
    </row>
    <row r="14" spans="1:4" x14ac:dyDescent="0.25">
      <c r="A14" s="3">
        <v>1</v>
      </c>
      <c r="B14" s="3">
        <v>2</v>
      </c>
      <c r="C14" s="4">
        <v>3</v>
      </c>
      <c r="D14" s="4">
        <v>4</v>
      </c>
    </row>
    <row r="15" spans="1:4" x14ac:dyDescent="0.25">
      <c r="A15" s="6" t="s">
        <v>2</v>
      </c>
      <c r="B15" s="7">
        <f>B16+B17+B18+B19+B20+B21+B22+B23+B24+B25+B26</f>
        <v>169692</v>
      </c>
      <c r="C15" s="7">
        <f t="shared" ref="C15:D15" si="0">C16+C17+C18+C19+C20+C21+C22+C23+C24+C25+C26</f>
        <v>179453</v>
      </c>
      <c r="D15" s="7">
        <f t="shared" si="0"/>
        <v>189128</v>
      </c>
    </row>
    <row r="16" spans="1:4" x14ac:dyDescent="0.25">
      <c r="A16" s="8" t="s">
        <v>3</v>
      </c>
      <c r="B16" s="9">
        <v>113000</v>
      </c>
      <c r="C16" s="9">
        <v>121500</v>
      </c>
      <c r="D16" s="9">
        <v>130400</v>
      </c>
    </row>
    <row r="17" spans="1:8" ht="25.5" x14ac:dyDescent="0.25">
      <c r="A17" s="8" t="s">
        <v>4</v>
      </c>
      <c r="B17" s="9">
        <v>11183</v>
      </c>
      <c r="C17" s="9">
        <v>11634</v>
      </c>
      <c r="D17" s="9">
        <v>11939</v>
      </c>
    </row>
    <row r="18" spans="1:8" x14ac:dyDescent="0.25">
      <c r="A18" s="8" t="s">
        <v>5</v>
      </c>
      <c r="B18" s="9">
        <f>2600+2600</f>
        <v>5200</v>
      </c>
      <c r="C18" s="9">
        <f>2800+2700</f>
        <v>5500</v>
      </c>
      <c r="D18" s="9">
        <f>3000+2800</f>
        <v>5800</v>
      </c>
    </row>
    <row r="19" spans="1:8" x14ac:dyDescent="0.25">
      <c r="A19" s="8" t="s">
        <v>6</v>
      </c>
      <c r="B19" s="9">
        <f>4610+9800</f>
        <v>14410</v>
      </c>
      <c r="C19" s="9">
        <f>10000+4720</f>
        <v>14720</v>
      </c>
      <c r="D19" s="9">
        <v>14820</v>
      </c>
    </row>
    <row r="20" spans="1:8" ht="25.5" hidden="1" x14ac:dyDescent="0.25">
      <c r="A20" s="8" t="s">
        <v>7</v>
      </c>
      <c r="B20" s="9"/>
      <c r="C20" s="9"/>
      <c r="D20" s="9"/>
    </row>
    <row r="21" spans="1:8" x14ac:dyDescent="0.25">
      <c r="A21" s="8" t="s">
        <v>8</v>
      </c>
      <c r="B21" s="9">
        <v>3200</v>
      </c>
      <c r="C21" s="9">
        <v>3250</v>
      </c>
      <c r="D21" s="9">
        <v>3250</v>
      </c>
    </row>
    <row r="22" spans="1:8" ht="25.5" x14ac:dyDescent="0.25">
      <c r="A22" s="8" t="s">
        <v>9</v>
      </c>
      <c r="B22" s="9">
        <v>8654</v>
      </c>
      <c r="C22" s="9">
        <v>8754</v>
      </c>
      <c r="D22" s="9">
        <v>8754</v>
      </c>
    </row>
    <row r="23" spans="1:8" x14ac:dyDescent="0.25">
      <c r="A23" s="8" t="s">
        <v>10</v>
      </c>
      <c r="B23" s="9">
        <v>15</v>
      </c>
      <c r="C23" s="9">
        <v>15</v>
      </c>
      <c r="D23" s="9">
        <v>15</v>
      </c>
    </row>
    <row r="24" spans="1:8" x14ac:dyDescent="0.25">
      <c r="A24" s="8" t="s">
        <v>11</v>
      </c>
      <c r="B24" s="9">
        <v>12330</v>
      </c>
      <c r="C24" s="9">
        <v>12330</v>
      </c>
      <c r="D24" s="9">
        <v>12400</v>
      </c>
    </row>
    <row r="25" spans="1:8" x14ac:dyDescent="0.25">
      <c r="A25" s="8" t="s">
        <v>12</v>
      </c>
      <c r="B25" s="9">
        <v>350</v>
      </c>
      <c r="C25" s="9">
        <v>350</v>
      </c>
      <c r="D25" s="9">
        <v>300</v>
      </c>
    </row>
    <row r="26" spans="1:8" x14ac:dyDescent="0.25">
      <c r="A26" s="8" t="s">
        <v>13</v>
      </c>
      <c r="B26" s="9">
        <v>1350</v>
      </c>
      <c r="C26" s="9">
        <v>1400</v>
      </c>
      <c r="D26" s="9">
        <v>1450</v>
      </c>
    </row>
    <row r="27" spans="1:8" x14ac:dyDescent="0.25">
      <c r="A27" s="10" t="s">
        <v>14</v>
      </c>
      <c r="B27" s="11">
        <f>B28+B33</f>
        <v>606787.80000000005</v>
      </c>
      <c r="C27" s="11">
        <f t="shared" ref="C27:D27" si="1">C28+C33</f>
        <v>426079.3</v>
      </c>
      <c r="D27" s="11">
        <f t="shared" si="1"/>
        <v>362572.79999999999</v>
      </c>
    </row>
    <row r="28" spans="1:8" ht="25.5" x14ac:dyDescent="0.25">
      <c r="A28" s="8" t="s">
        <v>15</v>
      </c>
      <c r="B28" s="12">
        <f>SUM(B29:B32)</f>
        <v>606437.80000000005</v>
      </c>
      <c r="C28" s="12">
        <f t="shared" ref="C28:D28" si="2">SUM(C29:C32)</f>
        <v>425729.3</v>
      </c>
      <c r="D28" s="12">
        <f t="shared" si="2"/>
        <v>362222.8</v>
      </c>
      <c r="F28" s="18"/>
    </row>
    <row r="29" spans="1:8" x14ac:dyDescent="0.25">
      <c r="A29" s="13" t="s">
        <v>16</v>
      </c>
      <c r="B29" s="12">
        <v>258735</v>
      </c>
      <c r="C29" s="12">
        <v>206988</v>
      </c>
      <c r="D29" s="12">
        <v>168292</v>
      </c>
      <c r="F29" s="18"/>
    </row>
    <row r="30" spans="1:8" ht="25.5" x14ac:dyDescent="0.25">
      <c r="A30" s="13" t="s">
        <v>17</v>
      </c>
      <c r="B30" s="14">
        <v>145464.4</v>
      </c>
      <c r="C30" s="14">
        <v>16502.900000000001</v>
      </c>
      <c r="D30" s="14">
        <v>5071.3999999999996</v>
      </c>
      <c r="F30" s="19"/>
    </row>
    <row r="31" spans="1:8" x14ac:dyDescent="0.25">
      <c r="A31" s="13" t="s">
        <v>18</v>
      </c>
      <c r="B31" s="14">
        <v>190020.7</v>
      </c>
      <c r="C31" s="14">
        <v>190020.7</v>
      </c>
      <c r="D31" s="14">
        <v>188859.4</v>
      </c>
      <c r="F31" s="19"/>
    </row>
    <row r="32" spans="1:8" x14ac:dyDescent="0.25">
      <c r="A32" s="13" t="s">
        <v>19</v>
      </c>
      <c r="B32" s="14">
        <v>12217.7</v>
      </c>
      <c r="C32" s="14">
        <v>12217.7</v>
      </c>
      <c r="D32" s="14">
        <v>0</v>
      </c>
      <c r="F32" s="19"/>
      <c r="G32" s="19"/>
      <c r="H32" s="19"/>
    </row>
    <row r="33" spans="1:6" x14ac:dyDescent="0.25">
      <c r="A33" s="13" t="s">
        <v>23</v>
      </c>
      <c r="B33" s="14">
        <v>350</v>
      </c>
      <c r="C33" s="14">
        <v>350</v>
      </c>
      <c r="D33" s="14">
        <v>350</v>
      </c>
      <c r="F33" s="20"/>
    </row>
    <row r="34" spans="1:6" x14ac:dyDescent="0.25">
      <c r="A34" s="6" t="s">
        <v>20</v>
      </c>
      <c r="B34" s="7">
        <f>B15+B27</f>
        <v>776479.8</v>
      </c>
      <c r="C34" s="7">
        <f>C15+C27</f>
        <v>605532.30000000005</v>
      </c>
      <c r="D34" s="7">
        <f>D15+D27</f>
        <v>551700.80000000005</v>
      </c>
    </row>
    <row r="35" spans="1:6" x14ac:dyDescent="0.25">
      <c r="D35" s="17"/>
    </row>
  </sheetData>
  <mergeCells count="10">
    <mergeCell ref="A3:D3"/>
    <mergeCell ref="A8:D8"/>
    <mergeCell ref="A2:D2"/>
    <mergeCell ref="A4:D4"/>
    <mergeCell ref="A5:D5"/>
    <mergeCell ref="D11:D13"/>
    <mergeCell ref="A11:A13"/>
    <mergeCell ref="B11:B13"/>
    <mergeCell ref="C11:C13"/>
    <mergeCell ref="A7:D7"/>
  </mergeCells>
  <pageMargins left="0.7" right="0.7" top="0.75" bottom="0.75" header="0.3" footer="0.3"/>
  <pageSetup paperSize="9" scale="88" orientation="portrait" r:id="rId1"/>
  <ignoredErrors>
    <ignoredError sqref="B28:D2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2024-04-01T12:01:41Z</dcterms:modified>
</cp:coreProperties>
</file>